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L8" i="1"/>
  <c r="J22" i="1" s="1"/>
  <c r="C8" i="1"/>
  <c r="J20" i="1" s="1"/>
  <c r="U7" i="1"/>
  <c r="L7" i="1"/>
  <c r="J27" i="1" s="1"/>
  <c r="C7" i="1"/>
  <c r="J25" i="1" s="1"/>
  <c r="U6" i="1"/>
  <c r="J28" i="1" s="1"/>
  <c r="L6" i="1"/>
  <c r="J17" i="1" s="1"/>
  <c r="C6" i="1"/>
  <c r="J15" i="1" s="1"/>
  <c r="U5" i="1"/>
  <c r="J18" i="1" s="1"/>
  <c r="L5" i="1"/>
  <c r="J26" i="1" s="1"/>
  <c r="C5" i="1"/>
  <c r="J19" i="1" s="1"/>
  <c r="K2" i="1"/>
  <c r="J21" i="1" l="1"/>
  <c r="J16" i="1"/>
  <c r="J24" i="1"/>
  <c r="J23" i="1"/>
</calcChain>
</file>

<file path=xl/sharedStrings.xml><?xml version="1.0" encoding="utf-8"?>
<sst xmlns="http://schemas.openxmlformats.org/spreadsheetml/2006/main" count="96" uniqueCount="73">
  <si>
    <t>2024-2025</t>
  </si>
  <si>
    <t>ÖĞRETİM YILI</t>
  </si>
  <si>
    <t>GENÇLER A</t>
  </si>
  <si>
    <t>ERKEK</t>
  </si>
  <si>
    <t>FUTSAL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</si>
  <si>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</si>
  <si>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</si>
  <si>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</si>
  <si>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</si>
  <si>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</si>
  <si>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</si>
  <si>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</si>
  <si>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ÇILDIR ÇPAL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</si>
  <si>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</si>
  <si>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</si>
  <si>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</si>
  <si>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</si>
  <si>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</si>
  <si>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</si>
  <si>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</si>
  <si>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</si>
  <si>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</si>
  <si>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</si>
  <si>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ŞHT SERHAT YILMAZ AİHL DAMAL</t>
  </si>
  <si>
    <t>3-</t>
  </si>
  <si>
    <t>SAĞDAKİ KURA SONUCU ALANINA YAPIŞTIRINIZ</t>
  </si>
  <si>
    <t>YUNUS EMRE AL</t>
  </si>
  <si>
    <t>4-</t>
  </si>
  <si>
    <t>SALİM DURSUNOĞLU AİHL</t>
  </si>
  <si>
    <t>5-</t>
  </si>
  <si>
    <t>NİLÜFER GÖLE SOSYAL BİLİMLER</t>
  </si>
  <si>
    <t>6-</t>
  </si>
  <si>
    <t>15 TEMMUZ ŞEHİTLER L</t>
  </si>
  <si>
    <t>B3</t>
  </si>
  <si>
    <t>B4</t>
  </si>
  <si>
    <t>C1</t>
  </si>
  <si>
    <t>C2</t>
  </si>
  <si>
    <t>C3</t>
  </si>
  <si>
    <t>7-</t>
  </si>
  <si>
    <t>ŞEHİT ER SERHAT ŞANLI MTAL</t>
  </si>
  <si>
    <t>8-</t>
  </si>
  <si>
    <t>ŞHT UZM ÇVŞ İBRAHİM ERDOĞAN MTAL</t>
  </si>
  <si>
    <t>SIRA</t>
  </si>
  <si>
    <t>TARİH</t>
  </si>
  <si>
    <t>SAAT</t>
  </si>
  <si>
    <t>FİKSTÜR</t>
  </si>
  <si>
    <t>9-</t>
  </si>
  <si>
    <t>GÖLE BEDİRHAN BEY AİHL</t>
  </si>
  <si>
    <t>10-</t>
  </si>
  <si>
    <t>KAZIM KARABEKİR MTAL</t>
  </si>
  <si>
    <t>11-</t>
  </si>
  <si>
    <t>CUMHURİYET SPOR L</t>
  </si>
  <si>
    <t>A1-A4</t>
  </si>
  <si>
    <t>A2-A3</t>
  </si>
  <si>
    <t>B1-B4</t>
  </si>
  <si>
    <t>B2-B3</t>
  </si>
  <si>
    <t>C1-C2</t>
  </si>
  <si>
    <t>A1-A3</t>
  </si>
  <si>
    <t>A4-A2</t>
  </si>
  <si>
    <t>B1-B3</t>
  </si>
  <si>
    <t>B4-B2</t>
  </si>
  <si>
    <t>C3-C1</t>
  </si>
  <si>
    <t>A1-A2</t>
  </si>
  <si>
    <t>A3-A4</t>
  </si>
  <si>
    <t>B1-B2</t>
  </si>
  <si>
    <t>B3-B4</t>
  </si>
  <si>
    <t>C2-C3</t>
  </si>
  <si>
    <t>F1-F2</t>
  </si>
  <si>
    <t>FİNAL GRUBU 1.TAKIM - FİNAL GRUBU 2. TAKIM</t>
  </si>
  <si>
    <t>F3-F1</t>
  </si>
  <si>
    <t>FİNAL GRUBU 3.TAKIM - FİNAL GRUBU 1. TAKIM</t>
  </si>
  <si>
    <t>F2-F3</t>
  </si>
  <si>
    <t>FİNAL GRUBU 2.TAKIM - FİNAL GRUBU 3. TAKIM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</si>
</sst>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1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5" fillId="6" borderId="17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5" xfId="0" applyFont="1" applyFill="1" applyBorder="1" applyAlignment="1" applyProtection="1">
      <alignment horizontal="center" vertical="center" textRotation="90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an.bulga/Desktop/2024-2025%20OKUL%20SPORLARI%20F&#304;KST&#220;RLER&#304;/FUTSAL%20GEN&#199;LER%20A%20ERKEK%20IL%20BIRINCILIGI-unprot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3ÇE"/>
      <sheetName val="4"/>
      <sheetName val="4E"/>
      <sheetName val="4ÇE"/>
      <sheetName val="5"/>
      <sheetName val="5E"/>
      <sheetName val="5ÇE"/>
      <sheetName val="6-3"/>
      <sheetName val="6E"/>
      <sheetName val="6ÇE"/>
      <sheetName val="7"/>
      <sheetName val="7E"/>
      <sheetName val="7ÇE"/>
      <sheetName val="8-4"/>
      <sheetName val="8E"/>
      <sheetName val="8ÇE"/>
      <sheetName val="9-3"/>
      <sheetName val="9-4"/>
      <sheetName val="9E"/>
      <sheetName val="9ÇE"/>
      <sheetName val="10-3"/>
      <sheetName val="10-5"/>
      <sheetName val="10E"/>
      <sheetName val="10ÇE"/>
      <sheetName val="11-4"/>
      <sheetName val="11E"/>
      <sheetName val="11ÇE"/>
      <sheetName val="Sayfa1"/>
      <sheetName val="12-3"/>
      <sheetName val="12-4"/>
      <sheetName val="12E"/>
      <sheetName val="12ÇE"/>
      <sheetName val="13-3"/>
      <sheetName val="13-4"/>
      <sheetName val="13E"/>
      <sheetName val="13ÇE"/>
      <sheetName val="14-3"/>
      <sheetName val="14-4"/>
      <sheetName val="14E"/>
      <sheetName val="14ÇE"/>
      <sheetName val="15-3"/>
      <sheetName val="15-4 "/>
      <sheetName val="15-5"/>
      <sheetName val="15E"/>
      <sheetName val="15ÇE"/>
      <sheetName val="16-3"/>
      <sheetName val="16-4"/>
      <sheetName val="16-5"/>
      <sheetName val="16E"/>
      <sheetName val="16Ç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5E"/>
      <sheetName val="56-3"/>
      <sheetName val="56-4"/>
      <sheetName val="56E"/>
      <sheetName val="57-3"/>
      <sheetName val="57-4"/>
      <sheetName val="57E"/>
      <sheetName val="58-3"/>
      <sheetName val="58-4"/>
      <sheetName val="58E"/>
      <sheetName val="59-3"/>
      <sheetName val="59-4"/>
      <sheetName val="59E"/>
      <sheetName val="60-3"/>
      <sheetName val="60-4"/>
      <sheetName val="60E"/>
      <sheetName val="61-3"/>
      <sheetName val="61-4"/>
      <sheetName val="61E"/>
      <sheetName val="62-3"/>
      <sheetName val="62-4"/>
      <sheetName val="62E"/>
      <sheetName val="63-3"/>
      <sheetName val="63-4"/>
      <sheetName val="63E"/>
      <sheetName val="64-3"/>
      <sheetName val="64-4"/>
      <sheetName val="64E"/>
      <sheetName val="65-3"/>
      <sheetName val="65-4"/>
      <sheetName val="65E"/>
      <sheetName val="66-3"/>
      <sheetName val="66-4"/>
      <sheetName val="66E"/>
      <sheetName val="67-3"/>
      <sheetName val="67-4"/>
      <sheetName val="67E"/>
      <sheetName val="68-3"/>
      <sheetName val="68-4"/>
      <sheetName val="68E"/>
      <sheetName val="69-3"/>
      <sheetName val="69-4"/>
      <sheetName val="69E"/>
      <sheetName val="70-3"/>
      <sheetName val="70-4"/>
      <sheetName val="70E"/>
      <sheetName val="71-3"/>
      <sheetName val="71-4"/>
      <sheetName val="71E"/>
      <sheetName val="72-3"/>
      <sheetName val="72-4"/>
      <sheetName val="72E"/>
      <sheetName val="73-3"/>
      <sheetName val="73-4"/>
      <sheetName val="73E"/>
      <sheetName val="74-3"/>
      <sheetName val="74-4"/>
      <sheetName val="74E"/>
      <sheetName val="75-3"/>
      <sheetName val="75-4"/>
      <sheetName val="75E"/>
      <sheetName val="76-3"/>
      <sheetName val="76-4"/>
      <sheetName val="76E"/>
      <sheetName val="77-3"/>
      <sheetName val="77-4"/>
      <sheetName val="77E"/>
      <sheetName val="78-3"/>
      <sheetName val="78-4"/>
      <sheetName val="78E"/>
      <sheetName val="79-3"/>
      <sheetName val="79-4"/>
      <sheetName val="79E"/>
      <sheetName val="80-3"/>
      <sheetName val="80-4"/>
      <sheetName val="80E"/>
      <sheetName val="81-3"/>
      <sheetName val="81-4"/>
      <sheetName val="82-3"/>
      <sheetName val="82-4"/>
      <sheetName val="83-3"/>
      <sheetName val="83-4"/>
      <sheetName val="84-3"/>
      <sheetName val="84-4"/>
      <sheetName val="85-3"/>
      <sheetName val="85-4"/>
      <sheetName val="86-3"/>
      <sheetName val="86-4"/>
      <sheetName val="87-3"/>
      <sheetName val="87-4"/>
      <sheetName val="88-3"/>
      <sheetName val="88-4"/>
      <sheetName val="89-3"/>
      <sheetName val="89-4"/>
      <sheetName val="90-3"/>
      <sheetName val="90-4"/>
      <sheetName val="91-3"/>
      <sheetName val="91-4"/>
      <sheetName val="92-3"/>
      <sheetName val="92-4"/>
      <sheetName val="93-4"/>
      <sheetName val="94-4"/>
      <sheetName val="95-4"/>
      <sheetName val="96-4"/>
      <sheetName val="97-4"/>
      <sheetName val="98-4"/>
      <sheetName val="99-4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showGridLines="0" tabSelected="1" workbookViewId="0">
      <selection activeCell="L6" sqref="L6:R6"/>
    </sheetView>
  </sheetViews>
  <sheetFormatPr defaultRowHeight="14.5" x14ac:dyDescent="0.35"/>
  <cols>
    <col min="1" max="1" width="4.26953125" customWidth="1"/>
    <col min="2" max="2" width="4.90625" customWidth="1"/>
    <col min="4" max="4" width="4.36328125" customWidth="1"/>
    <col min="5" max="5" width="8.7265625" hidden="1" customWidth="1"/>
    <col min="6" max="6" width="13.453125" customWidth="1"/>
    <col min="7" max="7" width="5.26953125" customWidth="1"/>
    <col min="8" max="8" width="8.7265625" hidden="1" customWidth="1"/>
    <col min="9" max="9" width="5.453125" customWidth="1"/>
    <col min="10" max="10" width="4.90625" customWidth="1"/>
    <col min="11" max="11" width="3.1796875" customWidth="1"/>
    <col min="13" max="13" width="7.08984375" customWidth="1"/>
    <col min="14" max="14" width="8.7265625" hidden="1" customWidth="1"/>
    <col min="15" max="15" width="3.1796875" customWidth="1"/>
    <col min="16" max="16" width="3.7265625" customWidth="1"/>
    <col min="17" max="17" width="8.7265625" hidden="1" customWidth="1"/>
    <col min="18" max="18" width="6.7265625" customWidth="1"/>
    <col min="19" max="19" width="2.08984375" customWidth="1"/>
    <col min="20" max="20" width="5.08984375" customWidth="1"/>
    <col min="22" max="22" width="0.1796875" customWidth="1"/>
    <col min="23" max="23" width="9.453125" customWidth="1"/>
    <col min="24" max="24" width="2.54296875" customWidth="1"/>
    <col min="25" max="26" width="8.7265625" hidden="1" customWidth="1"/>
    <col min="30" max="30" width="32.36328125" customWidth="1"/>
    <col min="32" max="32" width="35.6328125" customWidth="1"/>
    <col min="33" max="33" width="5.26953125" customWidth="1"/>
    <col min="34" max="34" width="8.7265625" hidden="1" customWidth="1"/>
    <col min="36" max="36" width="2.81640625" customWidth="1"/>
    <col min="37" max="37" width="0.453125" customWidth="1"/>
    <col min="38" max="38" width="8.7265625" hidden="1" customWidth="1"/>
    <col min="40" max="40" width="0.26953125" customWidth="1"/>
    <col min="41" max="41" width="7.26953125" customWidth="1"/>
    <col min="42" max="42" width="8.7265625" hidden="1" customWidth="1"/>
    <col min="44" max="44" width="2.81640625" customWidth="1"/>
    <col min="45" max="45" width="8.7265625" hidden="1" customWidth="1"/>
    <col min="49" max="49" width="0.453125" customWidth="1"/>
    <col min="50" max="50" width="8.7265625" hidden="1" customWidth="1"/>
    <col min="52" max="52" width="7.08984375" customWidth="1"/>
    <col min="53" max="54" width="8.7265625" hidden="1" customWidth="1"/>
    <col min="56" max="56" width="4.7265625" customWidth="1"/>
    <col min="57" max="58" width="8.7265625" hidden="1" customWidth="1"/>
  </cols>
  <sheetData>
    <row r="1" spans="1:59" ht="15.5" x14ac:dyDescent="0.35">
      <c r="A1" s="25" t="s">
        <v>0</v>
      </c>
      <c r="B1" s="25"/>
      <c r="C1" s="25"/>
      <c r="D1" s="25"/>
      <c r="E1" s="25"/>
      <c r="F1" s="25"/>
      <c r="G1" s="25"/>
      <c r="H1" s="25"/>
      <c r="I1" s="26" t="s">
        <v>1</v>
      </c>
      <c r="J1" s="26"/>
      <c r="K1" s="26"/>
      <c r="L1" s="26"/>
      <c r="M1" s="26"/>
      <c r="N1" s="26"/>
      <c r="O1" s="26" t="s">
        <v>2</v>
      </c>
      <c r="P1" s="26"/>
      <c r="Q1" s="26"/>
      <c r="R1" s="26"/>
      <c r="S1" s="26"/>
      <c r="T1" s="27" t="s">
        <v>3</v>
      </c>
      <c r="U1" s="27"/>
      <c r="V1" s="27"/>
      <c r="W1" s="27"/>
      <c r="X1" s="27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5" x14ac:dyDescent="0.35">
      <c r="A2" s="28" t="s">
        <v>4</v>
      </c>
      <c r="B2" s="28"/>
      <c r="C2" s="28"/>
      <c r="D2" s="28"/>
      <c r="E2" s="28"/>
      <c r="F2" s="28"/>
      <c r="G2" s="28"/>
      <c r="H2" s="28"/>
      <c r="I2" s="28"/>
      <c r="J2" s="28"/>
      <c r="K2" s="26" t="str">
        <f>[1]ANASAYFA!Q11</f>
        <v>İL BİRİNCİLİĞİ</v>
      </c>
      <c r="L2" s="26"/>
      <c r="M2" s="26"/>
      <c r="N2" s="26"/>
      <c r="O2" s="26"/>
      <c r="P2" s="26"/>
      <c r="Q2" s="26"/>
      <c r="R2" s="26"/>
      <c r="S2" s="29" t="s">
        <v>5</v>
      </c>
      <c r="T2" s="29"/>
      <c r="U2" s="29"/>
      <c r="V2" s="29"/>
      <c r="W2" s="29"/>
      <c r="X2" s="3"/>
      <c r="Y2" s="1"/>
      <c r="Z2" s="1"/>
      <c r="AA2" s="1"/>
      <c r="AB2" s="2"/>
      <c r="AC2" s="21" t="s">
        <v>6</v>
      </c>
      <c r="AD2" s="21"/>
      <c r="AE2" s="22" t="s">
        <v>7</v>
      </c>
      <c r="AF2" s="2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6" thickBot="1" x14ac:dyDescent="0.4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3" t="s">
        <v>8</v>
      </c>
      <c r="X3" s="23"/>
      <c r="Y3" s="23"/>
      <c r="Z3" s="23"/>
      <c r="AA3" s="2"/>
      <c r="AB3" s="2"/>
      <c r="AC3" s="5" t="s">
        <v>9</v>
      </c>
      <c r="AD3" s="6" t="s">
        <v>10</v>
      </c>
      <c r="AE3" s="7" t="s">
        <v>11</v>
      </c>
      <c r="AF3" s="8" t="s">
        <v>12</v>
      </c>
      <c r="AG3" s="2"/>
      <c r="AH3" s="2"/>
      <c r="AI3" s="24" t="s">
        <v>11</v>
      </c>
      <c r="AJ3" s="24"/>
      <c r="AK3" s="24"/>
      <c r="AL3" s="24"/>
      <c r="AM3" s="24" t="s">
        <v>13</v>
      </c>
      <c r="AN3" s="24"/>
      <c r="AO3" s="24"/>
      <c r="AP3" s="24"/>
      <c r="AQ3" s="24" t="s">
        <v>14</v>
      </c>
      <c r="AR3" s="24"/>
      <c r="AS3" s="24"/>
      <c r="AT3" s="24"/>
      <c r="AU3" s="24" t="s">
        <v>15</v>
      </c>
      <c r="AV3" s="24"/>
      <c r="AW3" s="24"/>
      <c r="AX3" s="24"/>
      <c r="AY3" s="24" t="s">
        <v>16</v>
      </c>
      <c r="AZ3" s="24"/>
      <c r="BA3" s="24"/>
      <c r="BB3" s="24"/>
      <c r="BC3" s="24" t="s">
        <v>17</v>
      </c>
      <c r="BD3" s="24"/>
      <c r="BE3" s="24"/>
      <c r="BF3" s="24"/>
      <c r="BG3" s="2"/>
    </row>
    <row r="4" spans="1:59" ht="15" thickBot="1" x14ac:dyDescent="0.4">
      <c r="A4" s="4"/>
      <c r="B4" s="40" t="s">
        <v>18</v>
      </c>
      <c r="C4" s="41"/>
      <c r="D4" s="41"/>
      <c r="E4" s="41"/>
      <c r="F4" s="41"/>
      <c r="G4" s="41"/>
      <c r="H4" s="41"/>
      <c r="I4" s="42"/>
      <c r="J4" s="9"/>
      <c r="K4" s="40" t="s">
        <v>19</v>
      </c>
      <c r="L4" s="41"/>
      <c r="M4" s="41"/>
      <c r="N4" s="41"/>
      <c r="O4" s="41"/>
      <c r="P4" s="41"/>
      <c r="Q4" s="41"/>
      <c r="R4" s="42"/>
      <c r="S4" s="2"/>
      <c r="T4" s="40" t="s">
        <v>20</v>
      </c>
      <c r="U4" s="41"/>
      <c r="V4" s="41"/>
      <c r="W4" s="41"/>
      <c r="X4" s="41"/>
      <c r="Y4" s="41"/>
      <c r="Z4" s="41"/>
      <c r="AA4" s="42"/>
      <c r="AB4" s="2"/>
      <c r="AC4" s="5" t="s">
        <v>21</v>
      </c>
      <c r="AD4" s="6" t="s">
        <v>22</v>
      </c>
      <c r="AE4" s="7" t="s">
        <v>13</v>
      </c>
      <c r="AF4" s="8" t="s">
        <v>23</v>
      </c>
      <c r="AG4" s="2"/>
      <c r="AH4" s="2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"/>
    </row>
    <row r="5" spans="1:59" x14ac:dyDescent="0.35">
      <c r="A5" s="4"/>
      <c r="B5" s="10" t="s">
        <v>9</v>
      </c>
      <c r="C5" s="43" t="str">
        <f>AF3</f>
        <v>ÇILDIR ÇPAL</v>
      </c>
      <c r="D5" s="43"/>
      <c r="E5" s="43"/>
      <c r="F5" s="43"/>
      <c r="G5" s="43"/>
      <c r="H5" s="43"/>
      <c r="I5" s="44"/>
      <c r="J5" s="2"/>
      <c r="K5" s="10" t="s">
        <v>9</v>
      </c>
      <c r="L5" s="43" t="str">
        <f>AF7</f>
        <v>NİLÜFER GÖLE SOSYAL BİLİMLER</v>
      </c>
      <c r="M5" s="43"/>
      <c r="N5" s="43"/>
      <c r="O5" s="43"/>
      <c r="P5" s="43"/>
      <c r="Q5" s="43"/>
      <c r="R5" s="44"/>
      <c r="S5" s="2"/>
      <c r="T5" s="10" t="s">
        <v>9</v>
      </c>
      <c r="U5" s="43" t="str">
        <f>AF11</f>
        <v>GÖLE BEDİRHAN BEY AİHL</v>
      </c>
      <c r="V5" s="43"/>
      <c r="W5" s="43"/>
      <c r="X5" s="43"/>
      <c r="Y5" s="43"/>
      <c r="Z5" s="43"/>
      <c r="AA5" s="44"/>
      <c r="AB5" s="2"/>
      <c r="AC5" s="5" t="s">
        <v>24</v>
      </c>
      <c r="AD5" s="6" t="s">
        <v>25</v>
      </c>
      <c r="AE5" s="7" t="s">
        <v>14</v>
      </c>
      <c r="AF5" s="8" t="s">
        <v>26</v>
      </c>
      <c r="AG5" s="2"/>
      <c r="AH5" s="2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"/>
    </row>
    <row r="6" spans="1:59" x14ac:dyDescent="0.35">
      <c r="A6" s="4"/>
      <c r="B6" s="11" t="s">
        <v>21</v>
      </c>
      <c r="C6" s="36" t="str">
        <f>AF4</f>
        <v>ŞHT SERHAT YILMAZ AİHL DAMAL</v>
      </c>
      <c r="D6" s="36"/>
      <c r="E6" s="36"/>
      <c r="F6" s="36"/>
      <c r="G6" s="36"/>
      <c r="H6" s="36"/>
      <c r="I6" s="37"/>
      <c r="J6" s="2"/>
      <c r="K6" s="11" t="s">
        <v>21</v>
      </c>
      <c r="L6" s="36" t="str">
        <f>AF8</f>
        <v>15 TEMMUZ ŞEHİTLER L</v>
      </c>
      <c r="M6" s="36"/>
      <c r="N6" s="36"/>
      <c r="O6" s="36"/>
      <c r="P6" s="36"/>
      <c r="Q6" s="36"/>
      <c r="R6" s="37"/>
      <c r="S6" s="2"/>
      <c r="T6" s="11" t="s">
        <v>21</v>
      </c>
      <c r="U6" s="36" t="str">
        <f>AF12</f>
        <v>KAZIM KARABEKİR MTAL</v>
      </c>
      <c r="V6" s="36"/>
      <c r="W6" s="36"/>
      <c r="X6" s="36"/>
      <c r="Y6" s="36"/>
      <c r="Z6" s="36"/>
      <c r="AA6" s="37"/>
      <c r="AB6" s="2"/>
      <c r="AC6" s="5" t="s">
        <v>27</v>
      </c>
      <c r="AD6" s="12"/>
      <c r="AE6" s="13" t="s">
        <v>15</v>
      </c>
      <c r="AF6" s="8" t="s">
        <v>28</v>
      </c>
      <c r="AG6" s="2"/>
      <c r="AH6" s="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"/>
    </row>
    <row r="7" spans="1:59" ht="15" thickBot="1" x14ac:dyDescent="0.4">
      <c r="A7" s="4"/>
      <c r="B7" s="11" t="s">
        <v>24</v>
      </c>
      <c r="C7" s="36" t="str">
        <f>AF5</f>
        <v>YUNUS EMRE AL</v>
      </c>
      <c r="D7" s="36"/>
      <c r="E7" s="36"/>
      <c r="F7" s="36"/>
      <c r="G7" s="36"/>
      <c r="H7" s="36"/>
      <c r="I7" s="37"/>
      <c r="J7" s="2"/>
      <c r="K7" s="11" t="s">
        <v>24</v>
      </c>
      <c r="L7" s="36" t="str">
        <f>AF9</f>
        <v>ŞEHİT ER SERHAT ŞANLI MTAL</v>
      </c>
      <c r="M7" s="36"/>
      <c r="N7" s="36"/>
      <c r="O7" s="36"/>
      <c r="P7" s="36"/>
      <c r="Q7" s="36"/>
      <c r="R7" s="37"/>
      <c r="S7" s="2"/>
      <c r="T7" s="14" t="s">
        <v>24</v>
      </c>
      <c r="U7" s="38" t="str">
        <f>AF13</f>
        <v>CUMHURİYET SPOR L</v>
      </c>
      <c r="V7" s="38"/>
      <c r="W7" s="38"/>
      <c r="X7" s="38"/>
      <c r="Y7" s="38"/>
      <c r="Z7" s="38"/>
      <c r="AA7" s="39"/>
      <c r="AB7" s="2"/>
      <c r="AC7" s="5" t="s">
        <v>29</v>
      </c>
      <c r="AD7" s="12"/>
      <c r="AE7" s="7" t="s">
        <v>16</v>
      </c>
      <c r="AF7" s="8" t="s">
        <v>30</v>
      </c>
      <c r="AG7" s="2"/>
      <c r="AH7" s="2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"/>
    </row>
    <row r="8" spans="1:59" ht="15" thickBot="1" x14ac:dyDescent="0.4">
      <c r="A8" s="4"/>
      <c r="B8" s="14" t="s">
        <v>27</v>
      </c>
      <c r="C8" s="38" t="str">
        <f>AF6</f>
        <v>SALİM DURSUNOĞLU AİHL</v>
      </c>
      <c r="D8" s="38"/>
      <c r="E8" s="38"/>
      <c r="F8" s="38"/>
      <c r="G8" s="38"/>
      <c r="H8" s="38"/>
      <c r="I8" s="39"/>
      <c r="J8" s="2"/>
      <c r="K8" s="14" t="s">
        <v>27</v>
      </c>
      <c r="L8" s="38" t="str">
        <f>AF10</f>
        <v>ŞHT UZM ÇVŞ İBRAHİM ERDOĞAN MTAL</v>
      </c>
      <c r="M8" s="38"/>
      <c r="N8" s="38"/>
      <c r="O8" s="38"/>
      <c r="P8" s="38"/>
      <c r="Q8" s="38"/>
      <c r="R8" s="39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31</v>
      </c>
      <c r="AD8" s="12"/>
      <c r="AE8" s="7" t="s">
        <v>17</v>
      </c>
      <c r="AF8" s="8" t="s">
        <v>32</v>
      </c>
      <c r="AG8" s="2"/>
      <c r="AH8" s="2"/>
      <c r="AI8" s="24" t="s">
        <v>33</v>
      </c>
      <c r="AJ8" s="24"/>
      <c r="AK8" s="24"/>
      <c r="AL8" s="24"/>
      <c r="AM8" s="30" t="s">
        <v>34</v>
      </c>
      <c r="AN8" s="31"/>
      <c r="AO8" s="31"/>
      <c r="AP8" s="31"/>
      <c r="AQ8" s="30" t="s">
        <v>35</v>
      </c>
      <c r="AR8" s="31"/>
      <c r="AS8" s="31"/>
      <c r="AT8" s="31"/>
      <c r="AU8" s="30" t="s">
        <v>36</v>
      </c>
      <c r="AV8" s="31"/>
      <c r="AW8" s="31"/>
      <c r="AX8" s="31"/>
      <c r="AY8" s="24" t="s">
        <v>37</v>
      </c>
      <c r="AZ8" s="24"/>
      <c r="BA8" s="24"/>
      <c r="BB8" s="24"/>
      <c r="BC8" s="24"/>
      <c r="BD8" s="24"/>
      <c r="BE8" s="24"/>
      <c r="BF8" s="24"/>
      <c r="BG8" s="2"/>
    </row>
    <row r="9" spans="1:59" x14ac:dyDescent="0.35">
      <c r="A9" s="4"/>
      <c r="B9" s="15"/>
      <c r="C9" s="16"/>
      <c r="D9" s="16"/>
      <c r="E9" s="16"/>
      <c r="F9" s="16"/>
      <c r="G9" s="16"/>
      <c r="H9" s="16"/>
      <c r="I9" s="16"/>
      <c r="J9" s="2"/>
      <c r="K9" s="15"/>
      <c r="L9" s="16"/>
      <c r="M9" s="16"/>
      <c r="N9" s="16"/>
      <c r="O9" s="16"/>
      <c r="P9" s="16"/>
      <c r="Q9" s="16"/>
      <c r="R9" s="16"/>
      <c r="S9" s="2"/>
      <c r="T9" s="2"/>
      <c r="U9" s="2"/>
      <c r="V9" s="2"/>
      <c r="W9" s="2"/>
      <c r="X9" s="2"/>
      <c r="Y9" s="2"/>
      <c r="Z9" s="2"/>
      <c r="AA9" s="2"/>
      <c r="AB9" s="2"/>
      <c r="AC9" s="5" t="s">
        <v>38</v>
      </c>
      <c r="AD9" s="12"/>
      <c r="AE9" s="7" t="s">
        <v>33</v>
      </c>
      <c r="AF9" s="8" t="s">
        <v>39</v>
      </c>
      <c r="AG9" s="2"/>
      <c r="AH9" s="2"/>
      <c r="AI9" s="24"/>
      <c r="AJ9" s="24"/>
      <c r="AK9" s="24"/>
      <c r="AL9" s="24"/>
      <c r="AM9" s="32"/>
      <c r="AN9" s="33"/>
      <c r="AO9" s="33"/>
      <c r="AP9" s="33"/>
      <c r="AQ9" s="32"/>
      <c r="AR9" s="33"/>
      <c r="AS9" s="33"/>
      <c r="AT9" s="33"/>
      <c r="AU9" s="32"/>
      <c r="AV9" s="33"/>
      <c r="AW9" s="33"/>
      <c r="AX9" s="33"/>
      <c r="AY9" s="24"/>
      <c r="AZ9" s="24"/>
      <c r="BA9" s="24"/>
      <c r="BB9" s="24"/>
      <c r="BC9" s="24"/>
      <c r="BD9" s="24"/>
      <c r="BE9" s="24"/>
      <c r="BF9" s="24"/>
      <c r="BG9" s="2"/>
    </row>
    <row r="10" spans="1:59" ht="15" thickBot="1" x14ac:dyDescent="0.4">
      <c r="A10" s="4"/>
      <c r="B10" s="15"/>
      <c r="C10" s="16"/>
      <c r="D10" s="16"/>
      <c r="E10" s="16"/>
      <c r="F10" s="16"/>
      <c r="G10" s="16"/>
      <c r="H10" s="16"/>
      <c r="I10" s="16"/>
      <c r="J10" s="2"/>
      <c r="K10" s="15"/>
      <c r="L10" s="16"/>
      <c r="M10" s="16"/>
      <c r="N10" s="16"/>
      <c r="O10" s="16"/>
      <c r="P10" s="16"/>
      <c r="Q10" s="16"/>
      <c r="R10" s="16"/>
      <c r="S10" s="2"/>
      <c r="T10" s="2"/>
      <c r="U10" s="2"/>
      <c r="V10" s="2"/>
      <c r="W10" s="2"/>
      <c r="X10" s="2"/>
      <c r="Y10" s="2"/>
      <c r="Z10" s="2"/>
      <c r="AA10" s="2"/>
      <c r="AB10" s="2"/>
      <c r="AC10" s="5" t="s">
        <v>40</v>
      </c>
      <c r="AD10" s="12"/>
      <c r="AE10" s="17" t="s">
        <v>34</v>
      </c>
      <c r="AF10" s="8" t="s">
        <v>41</v>
      </c>
      <c r="AG10" s="2"/>
      <c r="AH10" s="2"/>
      <c r="AI10" s="24"/>
      <c r="AJ10" s="24"/>
      <c r="AK10" s="24"/>
      <c r="AL10" s="24"/>
      <c r="AM10" s="32"/>
      <c r="AN10" s="33"/>
      <c r="AO10" s="33"/>
      <c r="AP10" s="33"/>
      <c r="AQ10" s="32"/>
      <c r="AR10" s="33"/>
      <c r="AS10" s="33"/>
      <c r="AT10" s="33"/>
      <c r="AU10" s="32"/>
      <c r="AV10" s="33"/>
      <c r="AW10" s="33"/>
      <c r="AX10" s="33"/>
      <c r="AY10" s="24"/>
      <c r="AZ10" s="24"/>
      <c r="BA10" s="24"/>
      <c r="BB10" s="24"/>
      <c r="BC10" s="24"/>
      <c r="BD10" s="24"/>
      <c r="BE10" s="24"/>
      <c r="BF10" s="24"/>
      <c r="BG10" s="2"/>
    </row>
    <row r="11" spans="1:59" x14ac:dyDescent="0.35">
      <c r="A11" s="52" t="s">
        <v>42</v>
      </c>
      <c r="B11" s="55" t="s">
        <v>43</v>
      </c>
      <c r="C11" s="56"/>
      <c r="D11" s="57"/>
      <c r="E11" s="55" t="s">
        <v>44</v>
      </c>
      <c r="F11" s="57"/>
      <c r="G11" s="55" t="s">
        <v>45</v>
      </c>
      <c r="H11" s="56"/>
      <c r="I11" s="57"/>
      <c r="J11" s="55" t="s">
        <v>6</v>
      </c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7"/>
      <c r="AB11" s="2"/>
      <c r="AC11" s="5" t="s">
        <v>46</v>
      </c>
      <c r="AD11" s="12"/>
      <c r="AE11" s="7" t="s">
        <v>35</v>
      </c>
      <c r="AF11" s="8" t="s">
        <v>47</v>
      </c>
      <c r="AG11" s="2"/>
      <c r="AH11" s="2"/>
      <c r="AI11" s="24"/>
      <c r="AJ11" s="24"/>
      <c r="AK11" s="24"/>
      <c r="AL11" s="24"/>
      <c r="AM11" s="32"/>
      <c r="AN11" s="33"/>
      <c r="AO11" s="33"/>
      <c r="AP11" s="33"/>
      <c r="AQ11" s="32"/>
      <c r="AR11" s="33"/>
      <c r="AS11" s="33"/>
      <c r="AT11" s="33"/>
      <c r="AU11" s="32"/>
      <c r="AV11" s="33"/>
      <c r="AW11" s="33"/>
      <c r="AX11" s="33"/>
      <c r="AY11" s="24"/>
      <c r="AZ11" s="24"/>
      <c r="BA11" s="24"/>
      <c r="BB11" s="24"/>
      <c r="BC11" s="24"/>
      <c r="BD11" s="24"/>
      <c r="BE11" s="24"/>
      <c r="BF11" s="24"/>
      <c r="BG11" s="2"/>
    </row>
    <row r="12" spans="1:59" x14ac:dyDescent="0.35">
      <c r="A12" s="53"/>
      <c r="B12" s="58"/>
      <c r="C12" s="59"/>
      <c r="D12" s="60"/>
      <c r="E12" s="58"/>
      <c r="F12" s="60"/>
      <c r="G12" s="58"/>
      <c r="H12" s="59"/>
      <c r="I12" s="60"/>
      <c r="J12" s="58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0"/>
      <c r="AB12" s="2"/>
      <c r="AC12" s="5" t="s">
        <v>48</v>
      </c>
      <c r="AD12" s="12"/>
      <c r="AE12" s="7" t="s">
        <v>36</v>
      </c>
      <c r="AF12" s="8" t="s">
        <v>49</v>
      </c>
      <c r="AG12" s="2"/>
      <c r="AH12" s="2"/>
      <c r="AI12" s="24"/>
      <c r="AJ12" s="24"/>
      <c r="AK12" s="24"/>
      <c r="AL12" s="24"/>
      <c r="AM12" s="34"/>
      <c r="AN12" s="35"/>
      <c r="AO12" s="35"/>
      <c r="AP12" s="35"/>
      <c r="AQ12" s="34"/>
      <c r="AR12" s="35"/>
      <c r="AS12" s="35"/>
      <c r="AT12" s="35"/>
      <c r="AU12" s="34"/>
      <c r="AV12" s="35"/>
      <c r="AW12" s="35"/>
      <c r="AX12" s="35"/>
      <c r="AY12" s="24"/>
      <c r="AZ12" s="24"/>
      <c r="BA12" s="24"/>
      <c r="BB12" s="24"/>
      <c r="BC12" s="24"/>
      <c r="BD12" s="24"/>
      <c r="BE12" s="24"/>
      <c r="BF12" s="24"/>
      <c r="BG12" s="2"/>
    </row>
    <row r="13" spans="1:59" ht="15" thickBot="1" x14ac:dyDescent="0.4">
      <c r="A13" s="54"/>
      <c r="B13" s="61"/>
      <c r="C13" s="62"/>
      <c r="D13" s="63"/>
      <c r="E13" s="61"/>
      <c r="F13" s="63"/>
      <c r="G13" s="61"/>
      <c r="H13" s="62"/>
      <c r="I13" s="63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3"/>
      <c r="AB13" s="2"/>
      <c r="AC13" s="5" t="s">
        <v>50</v>
      </c>
      <c r="AD13" s="12"/>
      <c r="AE13" s="7" t="s">
        <v>37</v>
      </c>
      <c r="AF13" s="8" t="s">
        <v>51</v>
      </c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15" thickBot="1" x14ac:dyDescent="0.4">
      <c r="A14" s="18">
        <v>1</v>
      </c>
      <c r="B14" s="45">
        <v>45694</v>
      </c>
      <c r="C14" s="46"/>
      <c r="D14" s="46"/>
      <c r="E14" s="64">
        <v>0.42708333333333331</v>
      </c>
      <c r="F14" s="46"/>
      <c r="G14" s="65" t="s">
        <v>52</v>
      </c>
      <c r="H14" s="65"/>
      <c r="I14" s="65"/>
      <c r="J14" s="66" t="str">
        <f>CONCATENATE(C5," ","-"," ",C8)</f>
        <v>ÇILDIR ÇPAL - SALİM DURSUNOĞLU AİHL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7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15" thickBot="1" x14ac:dyDescent="0.4">
      <c r="A15" s="19">
        <v>2</v>
      </c>
      <c r="B15" s="45">
        <v>45694</v>
      </c>
      <c r="C15" s="46"/>
      <c r="D15" s="46"/>
      <c r="E15" s="47">
        <v>0.45833333333333331</v>
      </c>
      <c r="F15" s="47"/>
      <c r="G15" s="48" t="s">
        <v>53</v>
      </c>
      <c r="H15" s="48"/>
      <c r="I15" s="48"/>
      <c r="J15" s="49" t="str">
        <f>CONCATENATE(C6," ","-"," ",C7)</f>
        <v>ŞHT SERHAT YILMAZ AİHL DAMAL - YUNUS EMRE AL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0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15" thickBot="1" x14ac:dyDescent="0.4">
      <c r="A16" s="19">
        <v>3</v>
      </c>
      <c r="B16" s="45">
        <v>45694</v>
      </c>
      <c r="C16" s="46"/>
      <c r="D16" s="46"/>
      <c r="E16" s="47">
        <v>0.48958333333333331</v>
      </c>
      <c r="F16" s="51"/>
      <c r="G16" s="48" t="s">
        <v>54</v>
      </c>
      <c r="H16" s="48"/>
      <c r="I16" s="48"/>
      <c r="J16" s="49" t="str">
        <f>CONCATENATE(L5," ","-"," ",L8)</f>
        <v>NİLÜFER GÖLE SOSYAL BİLİMLER - ŞHT UZM ÇVŞ İBRAHİM ERDOĞAN MTAL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15" thickBot="1" x14ac:dyDescent="0.4">
      <c r="A17" s="19">
        <v>4</v>
      </c>
      <c r="B17" s="45">
        <v>45694</v>
      </c>
      <c r="C17" s="46"/>
      <c r="D17" s="46"/>
      <c r="E17" s="47">
        <v>0.51041666666666663</v>
      </c>
      <c r="F17" s="47"/>
      <c r="G17" s="48" t="s">
        <v>55</v>
      </c>
      <c r="H17" s="48"/>
      <c r="I17" s="48"/>
      <c r="J17" s="49" t="str">
        <f>CONCATENATE(L6," ","-"," ",L7)</f>
        <v>15 TEMMUZ ŞEHİTLER L - ŞEHİT ER SERHAT ŞANLI MTAL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15" thickBot="1" x14ac:dyDescent="0.4">
      <c r="A18" s="19">
        <v>5</v>
      </c>
      <c r="B18" s="45">
        <v>45694</v>
      </c>
      <c r="C18" s="46"/>
      <c r="D18" s="46"/>
      <c r="E18" s="47">
        <v>0.54166666666666663</v>
      </c>
      <c r="F18" s="51"/>
      <c r="G18" s="48" t="s">
        <v>56</v>
      </c>
      <c r="H18" s="48"/>
      <c r="I18" s="48"/>
      <c r="J18" s="49" t="str">
        <f>CONCATENATE(U5," ","-"," ",U6)</f>
        <v>GÖLE BEDİRHAN BEY AİHL - KAZIM KARABEKİR MTAL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x14ac:dyDescent="0.35">
      <c r="A19" s="19">
        <v>6</v>
      </c>
      <c r="B19" s="68">
        <v>45695</v>
      </c>
      <c r="C19" s="51"/>
      <c r="D19" s="51"/>
      <c r="E19" s="64">
        <v>0.42708333333333331</v>
      </c>
      <c r="F19" s="46"/>
      <c r="G19" s="48" t="s">
        <v>57</v>
      </c>
      <c r="H19" s="48"/>
      <c r="I19" s="48"/>
      <c r="J19" s="49" t="str">
        <f>CONCATENATE(C5," ","-"," ",C7)</f>
        <v>ÇILDIR ÇPAL - YUNUS EMRE AL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x14ac:dyDescent="0.35">
      <c r="A20" s="19">
        <v>7</v>
      </c>
      <c r="B20" s="68">
        <v>45695</v>
      </c>
      <c r="C20" s="51"/>
      <c r="D20" s="51"/>
      <c r="E20" s="47">
        <v>0.45833333333333331</v>
      </c>
      <c r="F20" s="47"/>
      <c r="G20" s="48" t="s">
        <v>58</v>
      </c>
      <c r="H20" s="48"/>
      <c r="I20" s="48"/>
      <c r="J20" s="49" t="str">
        <f>CONCATENATE(C8," ","-"," ",C6)</f>
        <v>SALİM DURSUNOĞLU AİHL - ŞHT SERHAT YILMAZ AİHL DAMAL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35">
      <c r="A21" s="19">
        <v>8</v>
      </c>
      <c r="B21" s="68">
        <v>45695</v>
      </c>
      <c r="C21" s="51"/>
      <c r="D21" s="51"/>
      <c r="E21" s="47">
        <v>0.48958333333333331</v>
      </c>
      <c r="F21" s="51"/>
      <c r="G21" s="48" t="s">
        <v>59</v>
      </c>
      <c r="H21" s="48"/>
      <c r="I21" s="48"/>
      <c r="J21" s="49" t="str">
        <f>CONCATENATE(L5," ","-"," ",L7)</f>
        <v>NİLÜFER GÖLE SOSYAL BİLİMLER - ŞEHİT ER SERHAT ŞANLI MTAL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35">
      <c r="A22" s="19">
        <v>9</v>
      </c>
      <c r="B22" s="68">
        <v>45695</v>
      </c>
      <c r="C22" s="51"/>
      <c r="D22" s="51"/>
      <c r="E22" s="47">
        <v>0.51041666666666663</v>
      </c>
      <c r="F22" s="47"/>
      <c r="G22" s="48" t="s">
        <v>60</v>
      </c>
      <c r="H22" s="48"/>
      <c r="I22" s="48"/>
      <c r="J22" s="49" t="str">
        <f>CONCATENATE(L8," ","-"," ",L6)</f>
        <v>ŞHT UZM ÇVŞ İBRAHİM ERDOĞAN MTAL - 15 TEMMUZ ŞEHİTLER L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0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15" thickBot="1" x14ac:dyDescent="0.4">
      <c r="A23" s="19">
        <v>10</v>
      </c>
      <c r="B23" s="68">
        <v>45695</v>
      </c>
      <c r="C23" s="51"/>
      <c r="D23" s="51"/>
      <c r="E23" s="47">
        <v>0.54166666666666663</v>
      </c>
      <c r="F23" s="51"/>
      <c r="G23" s="48" t="s">
        <v>61</v>
      </c>
      <c r="H23" s="48"/>
      <c r="I23" s="48"/>
      <c r="J23" s="49" t="str">
        <f>CONCATENATE(U7," ","-"," ",U5)</f>
        <v>CUMHURİYET SPOR L - GÖLE BEDİRHAN BEY AİHL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35">
      <c r="A24" s="19">
        <v>11</v>
      </c>
      <c r="B24" s="68">
        <v>45698</v>
      </c>
      <c r="C24" s="51"/>
      <c r="D24" s="51"/>
      <c r="E24" s="64">
        <v>0.42708333333333331</v>
      </c>
      <c r="F24" s="46"/>
      <c r="G24" s="48" t="s">
        <v>62</v>
      </c>
      <c r="H24" s="48"/>
      <c r="I24" s="48"/>
      <c r="J24" s="49" t="str">
        <f>CONCATENATE(C5," ","-"," ",C6)</f>
        <v>ÇILDIR ÇPAL - ŞHT SERHAT YILMAZ AİHL DAMAL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35">
      <c r="A25" s="19">
        <v>12</v>
      </c>
      <c r="B25" s="68">
        <v>45698</v>
      </c>
      <c r="C25" s="51"/>
      <c r="D25" s="51"/>
      <c r="E25" s="47">
        <v>0.45833333333333331</v>
      </c>
      <c r="F25" s="47"/>
      <c r="G25" s="48" t="s">
        <v>63</v>
      </c>
      <c r="H25" s="48"/>
      <c r="I25" s="48"/>
      <c r="J25" s="49" t="str">
        <f>CONCATENATE(C7," ","-"," ",C8)</f>
        <v>YUNUS EMRE AL - SALİM DURSUNOĞLU AİHL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5">
      <c r="A26" s="19">
        <v>13</v>
      </c>
      <c r="B26" s="68">
        <v>45698</v>
      </c>
      <c r="C26" s="51"/>
      <c r="D26" s="51"/>
      <c r="E26" s="47">
        <v>0.48958333333333331</v>
      </c>
      <c r="F26" s="51"/>
      <c r="G26" s="48" t="s">
        <v>64</v>
      </c>
      <c r="H26" s="48"/>
      <c r="I26" s="48"/>
      <c r="J26" s="49" t="str">
        <f>CONCATENATE(L5," ","-"," ",L6)</f>
        <v>NİLÜFER GÖLE SOSYAL BİLİMLER - 15 TEMMUZ ŞEHİTLER L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35">
      <c r="A27" s="19">
        <v>14</v>
      </c>
      <c r="B27" s="68">
        <v>45698</v>
      </c>
      <c r="C27" s="51"/>
      <c r="D27" s="51"/>
      <c r="E27" s="47">
        <v>0.51041666666666663</v>
      </c>
      <c r="F27" s="47"/>
      <c r="G27" s="69" t="s">
        <v>65</v>
      </c>
      <c r="H27" s="69"/>
      <c r="I27" s="69"/>
      <c r="J27" s="49" t="str">
        <f>CONCATENATE(L7," ","-"," ",L8)</f>
        <v>ŞEHİT ER SERHAT ŞANLI MTAL - ŞHT UZM ÇVŞ İBRAHİM ERDOĞAN MTAL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50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35">
      <c r="A28" s="19">
        <v>15</v>
      </c>
      <c r="B28" s="68">
        <v>45698</v>
      </c>
      <c r="C28" s="51"/>
      <c r="D28" s="51"/>
      <c r="E28" s="47">
        <v>0.54166666666666663</v>
      </c>
      <c r="F28" s="51"/>
      <c r="G28" s="69" t="s">
        <v>66</v>
      </c>
      <c r="H28" s="69"/>
      <c r="I28" s="69"/>
      <c r="J28" s="49" t="str">
        <f>CONCATENATE(U6," ","-"," ",U7)</f>
        <v>KAZIM KARABEKİR MTAL - CUMHURİYET SPOR L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50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35">
      <c r="A29" s="19">
        <v>16</v>
      </c>
      <c r="B29" s="68">
        <v>45699</v>
      </c>
      <c r="C29" s="51"/>
      <c r="D29" s="51"/>
      <c r="E29" s="47">
        <v>0.39583333333333331</v>
      </c>
      <c r="F29" s="51"/>
      <c r="G29" s="48" t="s">
        <v>67</v>
      </c>
      <c r="H29" s="48"/>
      <c r="I29" s="48"/>
      <c r="J29" s="75" t="s">
        <v>68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6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35">
      <c r="A30" s="19">
        <v>17</v>
      </c>
      <c r="B30" s="68">
        <v>45700</v>
      </c>
      <c r="C30" s="51"/>
      <c r="D30" s="51"/>
      <c r="E30" s="47">
        <v>0.39583333333333331</v>
      </c>
      <c r="F30" s="51"/>
      <c r="G30" s="48" t="s">
        <v>69</v>
      </c>
      <c r="H30" s="48"/>
      <c r="I30" s="48"/>
      <c r="J30" s="75" t="s">
        <v>70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5" thickBot="1" x14ac:dyDescent="0.4">
      <c r="A31" s="20">
        <v>18</v>
      </c>
      <c r="B31" s="70">
        <v>45701</v>
      </c>
      <c r="C31" s="71"/>
      <c r="D31" s="71"/>
      <c r="E31" s="47">
        <v>0.39583333333333331</v>
      </c>
      <c r="F31" s="51"/>
      <c r="G31" s="72" t="s">
        <v>71</v>
      </c>
      <c r="H31" s="72"/>
      <c r="I31" s="72"/>
      <c r="J31" s="73" t="s">
        <v>72</v>
      </c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</sheetData>
  <sheetProtection algorithmName="SHA-512" hashValue="viRxF0mFpBbD0H+vzICitHzp853PqUbGDtYf4XYrniaG84Q9y5iGnDXMF/SWqX4ko8MvgMJCVjVuUufBHJ+RWQ==" saltValue="THJgKUwTfdwDqq2WjU0sdQ==" spinCount="100000" sheet="1" objects="1" scenarios="1"/>
  <mergeCells count="113">
    <mergeCell ref="B31:D31"/>
    <mergeCell ref="E31:F31"/>
    <mergeCell ref="G31:I31"/>
    <mergeCell ref="J31:AA31"/>
    <mergeCell ref="B29:D29"/>
    <mergeCell ref="E29:F29"/>
    <mergeCell ref="G29:I29"/>
    <mergeCell ref="J29:AA29"/>
    <mergeCell ref="B30:D30"/>
    <mergeCell ref="E30:F30"/>
    <mergeCell ref="G30:I30"/>
    <mergeCell ref="J30:AA30"/>
    <mergeCell ref="B27:D27"/>
    <mergeCell ref="E27:F27"/>
    <mergeCell ref="G27:I27"/>
    <mergeCell ref="J27:AA27"/>
    <mergeCell ref="B28:D28"/>
    <mergeCell ref="E28:F28"/>
    <mergeCell ref="G28:I28"/>
    <mergeCell ref="J28:AA28"/>
    <mergeCell ref="B25:D25"/>
    <mergeCell ref="E25:F25"/>
    <mergeCell ref="G25:I25"/>
    <mergeCell ref="J25:AA25"/>
    <mergeCell ref="B26:D26"/>
    <mergeCell ref="E26:F26"/>
    <mergeCell ref="G26:I26"/>
    <mergeCell ref="J26:AA26"/>
    <mergeCell ref="B23:D23"/>
    <mergeCell ref="E23:F23"/>
    <mergeCell ref="G23:I23"/>
    <mergeCell ref="J23:AA23"/>
    <mergeCell ref="B24:D24"/>
    <mergeCell ref="E24:F24"/>
    <mergeCell ref="G24:I24"/>
    <mergeCell ref="J24:AA24"/>
    <mergeCell ref="B21:D21"/>
    <mergeCell ref="E21:F21"/>
    <mergeCell ref="G21:I21"/>
    <mergeCell ref="J21:AA21"/>
    <mergeCell ref="B22:D22"/>
    <mergeCell ref="E22:F22"/>
    <mergeCell ref="G22:I22"/>
    <mergeCell ref="J22:AA22"/>
    <mergeCell ref="B19:D19"/>
    <mergeCell ref="E19:F19"/>
    <mergeCell ref="G19:I19"/>
    <mergeCell ref="J19:AA19"/>
    <mergeCell ref="B20:D20"/>
    <mergeCell ref="E20:F20"/>
    <mergeCell ref="G20:I20"/>
    <mergeCell ref="J20:AA20"/>
    <mergeCell ref="B17:D17"/>
    <mergeCell ref="E17:F17"/>
    <mergeCell ref="G17:I17"/>
    <mergeCell ref="J17:AA17"/>
    <mergeCell ref="B18:D18"/>
    <mergeCell ref="E18:F18"/>
    <mergeCell ref="G18:I18"/>
    <mergeCell ref="J18:AA18"/>
    <mergeCell ref="B15:D15"/>
    <mergeCell ref="E15:F15"/>
    <mergeCell ref="G15:I15"/>
    <mergeCell ref="J15:AA15"/>
    <mergeCell ref="B16:D16"/>
    <mergeCell ref="E16:F16"/>
    <mergeCell ref="G16:I16"/>
    <mergeCell ref="J16:AA16"/>
    <mergeCell ref="A11:A13"/>
    <mergeCell ref="B11:D13"/>
    <mergeCell ref="E11:F13"/>
    <mergeCell ref="G11:I13"/>
    <mergeCell ref="J11:AA13"/>
    <mergeCell ref="B14:D14"/>
    <mergeCell ref="E14:F14"/>
    <mergeCell ref="G14:I14"/>
    <mergeCell ref="J14:AA14"/>
    <mergeCell ref="AI8:AL12"/>
    <mergeCell ref="AM8:AP12"/>
    <mergeCell ref="AQ8:AT12"/>
    <mergeCell ref="AU8:AX12"/>
    <mergeCell ref="AY8:BB12"/>
    <mergeCell ref="BC8:BF12"/>
    <mergeCell ref="L6:R6"/>
    <mergeCell ref="U6:AA6"/>
    <mergeCell ref="C7:I7"/>
    <mergeCell ref="L7:R7"/>
    <mergeCell ref="U7:AA7"/>
    <mergeCell ref="C8:I8"/>
    <mergeCell ref="L8:R8"/>
    <mergeCell ref="AU3:AX7"/>
    <mergeCell ref="AY3:BB7"/>
    <mergeCell ref="BC3:BF7"/>
    <mergeCell ref="B4:I4"/>
    <mergeCell ref="K4:R4"/>
    <mergeCell ref="T4:AA4"/>
    <mergeCell ref="C5:I5"/>
    <mergeCell ref="L5:R5"/>
    <mergeCell ref="U5:AA5"/>
    <mergeCell ref="C6:I6"/>
    <mergeCell ref="AC2:AD2"/>
    <mergeCell ref="AE2:AF2"/>
    <mergeCell ref="W3:Z3"/>
    <mergeCell ref="AI3:AL7"/>
    <mergeCell ref="AM3:AP7"/>
    <mergeCell ref="AQ3:AT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2024-11-26T15:20:20Z</dcterms:modified>
</cp:coreProperties>
</file>